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3C0B8ACD-867B-4212-B63B-E87AF256EC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H1" i="1" l="1"/>
  <c r="E6" i="1"/>
  <c r="B8" i="1"/>
  <c r="C8" i="1"/>
  <c r="E7" i="1"/>
  <c r="D7" i="1"/>
  <c r="D6" i="1"/>
  <c r="E5" i="1"/>
  <c r="D5" i="1"/>
  <c r="E4" i="1"/>
  <c r="D4" i="1"/>
  <c r="E3" i="1"/>
  <c r="D3" i="1"/>
  <c r="E2" i="1"/>
  <c r="D2" i="1"/>
  <c r="D8" i="1" s="1"/>
</calcChain>
</file>

<file path=xl/sharedStrings.xml><?xml version="1.0" encoding="utf-8"?>
<sst xmlns="http://schemas.openxmlformats.org/spreadsheetml/2006/main" count="17" uniqueCount="14">
  <si>
    <t>Школа</t>
  </si>
  <si>
    <t>Девушки</t>
  </si>
  <si>
    <t>Юноши</t>
  </si>
  <si>
    <t>Общее число участников</t>
  </si>
  <si>
    <t>Преобладают участники</t>
  </si>
  <si>
    <t>Школа №1</t>
  </si>
  <si>
    <t>Школа №28</t>
  </si>
  <si>
    <t>Лицей №2</t>
  </si>
  <si>
    <t>Школа №3</t>
  </si>
  <si>
    <t>Школа №16</t>
  </si>
  <si>
    <t>Гимназия №9</t>
  </si>
  <si>
    <t>Курс</t>
  </si>
  <si>
    <t>Количество студентов</t>
  </si>
  <si>
    <t>Больше участников: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</si>
</sst>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rgb="FF000000"/>
      <name val="PT Astra Sans"/>
      <charset val="204"/>
    </font>
    <font>
      <sz val="12"/>
      <color rgb="FF000000"/>
      <name val="PT Astra Sans"/>
      <charset val="204"/>
    </font>
    <font>
      <b/>
      <sz val="10"/>
      <color rgb="FF000000"/>
      <name val="PT Astra Sans"/>
      <charset val="204"/>
    </font>
    <font>
      <sz val="10"/>
      <color rgb="FFFFFFFF"/>
      <name val="PT Astra Sans"/>
      <charset val="204"/>
    </font>
    <font>
      <sz val="10"/>
      <color rgb="FFCC0000"/>
      <name val="PT Astra Sans"/>
      <charset val="204"/>
    </font>
    <font>
      <b/>
      <sz val="10"/>
      <color rgb="FFFFFFFF"/>
      <name val="PT Astra Sans"/>
      <charset val="204"/>
    </font>
    <font>
      <i/>
      <sz val="10"/>
      <color rgb="FF808080"/>
      <name val="PT Astra Sans"/>
      <charset val="204"/>
    </font>
    <font>
      <sz val="10"/>
      <color rgb="FF006600"/>
      <name val="PT Astra Sans"/>
      <charset val="204"/>
    </font>
    <font>
      <b/>
      <sz val="12"/>
      <color rgb="FF000000"/>
      <name val="PT Astra Sans"/>
      <charset val="204"/>
    </font>
    <font>
      <b/>
      <sz val="24"/>
      <color rgb="FF000000"/>
      <name val="PT Astra Sans"/>
      <charset val="204"/>
    </font>
    <font>
      <sz val="18"/>
      <color rgb="FF000000"/>
      <name val="PT Astra Sans"/>
      <charset val="204"/>
    </font>
    <font>
      <u/>
      <sz val="10"/>
      <color rgb="FF0000EE"/>
      <name val="PT Astra Sans"/>
      <charset val="204"/>
    </font>
    <font>
      <sz val="10"/>
      <color rgb="FF996600"/>
      <name val="PT Astra Sans"/>
      <charset val="204"/>
    </font>
    <font>
      <sz val="10"/>
      <color rgb="FF333333"/>
      <name val="PT Astra Sans"/>
      <charset val="204"/>
    </font>
    <font>
      <b/>
      <i/>
      <u/>
      <sz val="10"/>
      <color rgb="FF000000"/>
      <name val="PT Astra Sans"/>
      <charset val="204"/>
    </font>
    <font>
      <b/>
      <i/>
      <sz val="12"/>
      <color rgb="FF000000"/>
      <name val="PT Astra Sans"/>
      <charset val="204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0">
    <xf numFmtId="0" fontId="0" fillId="0" borderId="0">
      <alignment vertical="top" wrapText="1"/>
    </xf>
    <xf numFmtId="0" fontId="2" fillId="0" borderId="0" applyNumberFormat="0" applyBorder="0" applyProtection="0">
      <alignment vertical="top" wrapText="1"/>
    </xf>
    <xf numFmtId="0" fontId="3" fillId="2" borderId="0" applyNumberFormat="0" applyBorder="0" applyProtection="0">
      <alignment vertical="top" wrapText="1"/>
    </xf>
    <xf numFmtId="0" fontId="3" fillId="3" borderId="0" applyNumberFormat="0" applyBorder="0" applyProtection="0">
      <alignment vertical="top" wrapText="1"/>
    </xf>
    <xf numFmtId="0" fontId="2" fillId="4" borderId="0" applyNumberFormat="0" applyBorder="0" applyProtection="0">
      <alignment vertical="top" wrapText="1"/>
    </xf>
    <xf numFmtId="0" fontId="4" fillId="5" borderId="0" applyNumberFormat="0" applyBorder="0" applyProtection="0">
      <alignment vertical="top" wrapText="1"/>
    </xf>
    <xf numFmtId="0" fontId="5" fillId="6" borderId="0" applyNumberFormat="0" applyBorder="0" applyProtection="0">
      <alignment vertical="top" wrapText="1"/>
    </xf>
    <xf numFmtId="0" fontId="6" fillId="0" borderId="0" applyNumberFormat="0" applyBorder="0" applyProtection="0">
      <alignment vertical="top" wrapText="1"/>
    </xf>
    <xf numFmtId="0" fontId="7" fillId="7" borderId="0" applyNumberFormat="0" applyBorder="0" applyProtection="0">
      <alignment vertical="top" wrapText="1"/>
    </xf>
    <xf numFmtId="0" fontId="8" fillId="0" borderId="0" applyNumberFormat="0" applyBorder="0" applyProtection="0">
      <alignment horizontal="center" vertical="center" wrapText="1"/>
    </xf>
    <xf numFmtId="0" fontId="9" fillId="0" borderId="0" applyNumberFormat="0" applyBorder="0" applyProtection="0">
      <alignment vertical="top" wrapText="1"/>
    </xf>
    <xf numFmtId="0" fontId="10" fillId="0" borderId="0" applyNumberFormat="0" applyBorder="0" applyProtection="0">
      <alignment vertical="top" wrapText="1"/>
    </xf>
    <xf numFmtId="0" fontId="1" fillId="0" borderId="0" applyNumberFormat="0" applyBorder="0" applyProtection="0">
      <alignment vertical="top" wrapText="1"/>
    </xf>
    <xf numFmtId="0" fontId="11" fillId="0" borderId="0" applyNumberFormat="0" applyBorder="0" applyProtection="0">
      <alignment vertical="top" wrapText="1"/>
    </xf>
    <xf numFmtId="0" fontId="12" fillId="8" borderId="0" applyNumberFormat="0" applyBorder="0" applyProtection="0">
      <alignment vertical="top" wrapText="1"/>
    </xf>
    <xf numFmtId="0" fontId="13" fillId="8" borderId="1" applyNumberFormat="0" applyProtection="0">
      <alignment vertical="top" wrapText="1"/>
    </xf>
    <xf numFmtId="0" fontId="14" fillId="0" borderId="0" applyNumberFormat="0" applyBorder="0" applyProtection="0">
      <alignment vertical="top" wrapText="1"/>
    </xf>
    <xf numFmtId="0" fontId="1" fillId="0" borderId="0" applyNumberFormat="0" applyFont="0" applyBorder="0" applyProtection="0">
      <alignment vertical="top" wrapText="1"/>
    </xf>
    <xf numFmtId="0" fontId="1" fillId="0" borderId="0" applyNumberFormat="0" applyFont="0" applyBorder="0" applyProtection="0">
      <alignment vertical="top" wrapText="1"/>
    </xf>
    <xf numFmtId="0" fontId="4" fillId="0" borderId="0" applyNumberFormat="0" applyBorder="0" applyProtection="0">
      <alignment vertical="top" wrapText="1"/>
    </xf>
  </cellStyleXfs>
  <cellXfs count="10">
    <xf numFmtId="0" fontId="0" fillId="0" borderId="0" xfId="0">
      <alignment vertical="top" wrapText="1"/>
    </xf>
    <xf numFmtId="0" fontId="15" fillId="0" borderId="2" xfId="0" applyFont="1" applyBorder="1" applyAlignment="1">
      <alignment horizontal="center" vertical="center" wrapText="1"/>
    </xf>
    <xf numFmtId="0" fontId="0" fillId="0" borderId="2" xfId="0" applyBorder="1">
      <alignment vertical="top" wrapText="1"/>
    </xf>
    <xf numFmtId="0" fontId="0" fillId="0" borderId="2" xfId="0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>
      <alignment vertical="top" wrapText="1"/>
    </xf>
    <xf numFmtId="0" fontId="15" fillId="0" borderId="4" xfId="0" applyFont="1" applyFill="1" applyBorder="1" applyAlignment="1">
      <alignment horizontal="center" vertical="center" wrapText="1"/>
    </xf>
  </cellXfs>
  <cellStyles count="20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" xfId="9" xr:uid="{00000000-0005-0000-0000-000008000000}"/>
    <cellStyle name="Heading (user)" xfId="10" xr:uid="{00000000-0005-0000-0000-000009000000}"/>
    <cellStyle name="Heading 1" xfId="11" xr:uid="{00000000-0005-0000-0000-00000A000000}"/>
    <cellStyle name="Heading 2" xfId="12" xr:uid="{00000000-0005-0000-0000-00000B000000}"/>
    <cellStyle name="Hyperlink" xfId="13" xr:uid="{00000000-0005-0000-0000-00000C000000}"/>
    <cellStyle name="Neutral" xfId="14" xr:uid="{00000000-0005-0000-0000-00000D000000}"/>
    <cellStyle name="Note" xfId="15" xr:uid="{00000000-0005-0000-0000-00000E000000}"/>
    <cellStyle name="Result (user)" xfId="16" xr:uid="{00000000-0005-0000-0000-00000F000000}"/>
    <cellStyle name="Status" xfId="17" xr:uid="{00000000-0005-0000-0000-000010000000}"/>
    <cellStyle name="Text" xfId="18" xr:uid="{00000000-0005-0000-0000-000011000000}"/>
    <cellStyle name="Warning" xfId="19" xr:uid="{00000000-0005-0000-0000-000012000000}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  <a:r>
              <a:rPr lang="ru-RU" baseline="0"/>
              <a:t> студентов</a:t>
            </a:r>
            <a:endParaRPr lang="ru-R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Лист1!$B$11:$E$11</c:f>
              <c:numCache>
                <c:formatCode>General</c:formatCode>
                <c:ptCount val="4"/>
                <c:pt idx="0">
                  <c:v>150</c:v>
                </c:pt>
                <c:pt idx="1">
                  <c:v>125</c:v>
                </c:pt>
                <c:pt idx="2">
                  <c:v>137</c:v>
                </c:pt>
                <c:pt idx="3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B8-4299-90B7-2387472742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5459167"/>
        <c:axId val="530222991"/>
      </c:barChart>
      <c:catAx>
        <c:axId val="235459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30222991"/>
        <c:crosses val="autoZero"/>
        <c:auto val="1"/>
        <c:lblAlgn val="ctr"/>
        <c:lblOffset val="100"/>
        <c:noMultiLvlLbl val="0"/>
      </c:catAx>
      <c:valAx>
        <c:axId val="530222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354591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invertIfNegative val="0"/>
          <c:val>
            <c:numRef>
              <c:f>Лист2!$B$2:$E$2</c:f>
              <c:numCache>
                <c:formatCode>General</c:formatCode>
                <c:ptCount val="4"/>
                <c:pt idx="0">
                  <c:v>150</c:v>
                </c:pt>
                <c:pt idx="1">
                  <c:v>125</c:v>
                </c:pt>
                <c:pt idx="2">
                  <c:v>137</c:v>
                </c:pt>
                <c:pt idx="3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F5-4E6F-B0F3-27EFF45E9D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127215"/>
        <c:axId val="230470959"/>
      </c:barChart>
      <c:valAx>
        <c:axId val="230470959"/>
        <c:scaling>
          <c:orientation val="minMax"/>
        </c:scaling>
        <c:delete val="0"/>
        <c:axPos val="l"/>
        <c:majorGridlines>
          <c:spPr>
            <a:ln w="6345" cap="flat">
              <a:solidFill>
                <a:srgbClr val="B3B3B3"/>
              </a:solidFill>
              <a:prstDash val="solid"/>
              <a:round/>
            </a:ln>
          </c:spPr>
        </c:majorGridlines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ru-RU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Количество студентов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6345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ru-RU"/>
          </a:p>
        </c:txPr>
        <c:crossAx val="237127215"/>
        <c:crossesAt val="0"/>
        <c:crossBetween val="between"/>
      </c:valAx>
      <c:catAx>
        <c:axId val="237127215"/>
        <c:scaling>
          <c:orientation val="minMax"/>
        </c:scaling>
        <c:delete val="0"/>
        <c:axPos val="b"/>
        <c:title>
          <c:tx>
            <c:rich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r>
                  <a:rPr lang="ru-RU" sz="900" b="0" i="0" u="none" strike="noStrike" kern="1200" cap="none" spc="0" baseline="0">
                    <a:solidFill>
                      <a:srgbClr val="000000"/>
                    </a:solidFill>
                    <a:uFillTx/>
                    <a:latin typeface="Calibri"/>
                  </a:rPr>
                  <a:t>Курс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majorTickMark val="none"/>
        <c:minorTickMark val="none"/>
        <c:tickLblPos val="nextTo"/>
        <c:spPr>
          <a:noFill/>
          <a:ln w="6345" cap="flat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ru-RU"/>
          </a:p>
        </c:txPr>
        <c:crossAx val="230470959"/>
        <c:crossesAt val="0"/>
        <c:auto val="1"/>
        <c:lblAlgn val="ctr"/>
        <c:lblOffset val="100"/>
        <c:noMultiLvlLbl val="0"/>
      </c:catAx>
      <c:spPr>
        <a:noFill/>
        <a:ln w="9528">
          <a:solidFill>
            <a:srgbClr val="B3B3B3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ru-RU" sz="1000" b="0" i="0" u="none" strike="noStrike" kern="1200" baseline="0">
          <a:solidFill>
            <a:srgbClr val="000000"/>
          </a:solidFill>
          <a:latin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3810</xdr:rowOff>
    </xdr:from>
    <xdr:to>
      <xdr:col>11</xdr:col>
      <xdr:colOff>182880</xdr:colOff>
      <xdr:row>22</xdr:row>
      <xdr:rowOff>57150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C38D45FF-B6F7-0451-75F2-C3483A99A7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081403" y="226442"/>
    <xdr:ext cx="5759641" cy="3239636"/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5CD91BB3-4F8F-5327-ED8B-C315052FBC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E8" sqref="E8"/>
    </sheetView>
  </sheetViews>
  <sheetFormatPr defaultRowHeight="15"/>
  <cols>
    <col min="1" max="1" width="12.36328125" customWidth="1"/>
    <col min="2" max="3" width="9.7265625" customWidth="1"/>
    <col min="4" max="4" width="13.453125" customWidth="1"/>
    <col min="5" max="5" width="14.54296875" customWidth="1"/>
    <col min="6" max="6" width="8.7265625" customWidth="1"/>
    <col min="7" max="7" width="14.90625" customWidth="1"/>
  </cols>
  <sheetData>
    <row r="1" spans="1:8" ht="46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9" t="s">
        <v>13</v>
      </c>
      <c r="H1" t="str">
        <f>IF(B8&gt;C8,"девушки","юноши")</f>
        <v>юноши</v>
      </c>
    </row>
    <row r="2" spans="1:8" ht="15.6">
      <c r="A2" s="8" t="s">
        <v>5</v>
      </c>
      <c r="B2" s="3">
        <v>37</v>
      </c>
      <c r="C2" s="3">
        <v>36</v>
      </c>
      <c r="D2" s="4">
        <f t="shared" ref="D2:D7" si="0">SUM(B2:C2)</f>
        <v>73</v>
      </c>
      <c r="E2" s="3" t="str">
        <f t="shared" ref="E2:E7" si="1">IF(B2&gt;C2,"Девушки","Юноши")</f>
        <v>Девушки</v>
      </c>
    </row>
    <row r="3" spans="1:8">
      <c r="A3" s="2" t="s">
        <v>6</v>
      </c>
      <c r="B3" s="3">
        <v>25</v>
      </c>
      <c r="C3" s="3">
        <v>30</v>
      </c>
      <c r="D3" s="3">
        <f t="shared" si="0"/>
        <v>55</v>
      </c>
      <c r="E3" s="3" t="str">
        <f t="shared" si="1"/>
        <v>Юноши</v>
      </c>
    </row>
    <row r="4" spans="1:8">
      <c r="A4" s="2" t="s">
        <v>7</v>
      </c>
      <c r="B4" s="3">
        <v>32</v>
      </c>
      <c r="C4" s="3">
        <v>24</v>
      </c>
      <c r="D4" s="3">
        <f t="shared" si="0"/>
        <v>56</v>
      </c>
      <c r="E4" s="3" t="str">
        <f t="shared" si="1"/>
        <v>Девушки</v>
      </c>
    </row>
    <row r="5" spans="1:8">
      <c r="A5" s="2" t="s">
        <v>8</v>
      </c>
      <c r="B5" s="3">
        <v>18</v>
      </c>
      <c r="C5" s="3">
        <v>21</v>
      </c>
      <c r="D5" s="3">
        <f t="shared" si="0"/>
        <v>39</v>
      </c>
      <c r="E5" s="3" t="str">
        <f t="shared" si="1"/>
        <v>Юноши</v>
      </c>
    </row>
    <row r="6" spans="1:8">
      <c r="A6" s="2" t="s">
        <v>9</v>
      </c>
      <c r="B6" s="3">
        <v>33</v>
      </c>
      <c r="C6" s="3">
        <v>28</v>
      </c>
      <c r="D6" s="3">
        <f t="shared" si="0"/>
        <v>61</v>
      </c>
      <c r="E6" s="3" t="str">
        <f t="shared" si="1"/>
        <v>Девушки</v>
      </c>
    </row>
    <row r="7" spans="1:8">
      <c r="A7" s="2" t="s">
        <v>10</v>
      </c>
      <c r="B7" s="3">
        <v>23</v>
      </c>
      <c r="C7" s="3">
        <v>34</v>
      </c>
      <c r="D7" s="3">
        <f t="shared" si="0"/>
        <v>57</v>
      </c>
      <c r="E7" s="3" t="str">
        <f t="shared" si="1"/>
        <v>Юноши</v>
      </c>
    </row>
    <row r="8" spans="1:8" ht="30">
      <c r="A8" s="2" t="s">
        <v>3</v>
      </c>
      <c r="B8" s="3">
        <f>SUM(B2:B7)</f>
        <v>168</v>
      </c>
      <c r="C8" s="4">
        <f>SUM(C2:C7)</f>
        <v>173</v>
      </c>
      <c r="D8" s="4">
        <f>MAX(D2:D7)</f>
        <v>73</v>
      </c>
      <c r="E8" s="2"/>
    </row>
    <row r="10" spans="1:8" ht="15.6">
      <c r="A10" s="7" t="s">
        <v>11</v>
      </c>
      <c r="B10" s="5">
        <v>1</v>
      </c>
      <c r="C10" s="5">
        <v>2</v>
      </c>
      <c r="D10" s="6">
        <v>3</v>
      </c>
      <c r="E10" s="6">
        <v>4</v>
      </c>
    </row>
    <row r="11" spans="1:8" ht="31.2">
      <c r="A11" s="7" t="s">
        <v>12</v>
      </c>
      <c r="B11" s="5">
        <v>150</v>
      </c>
      <c r="C11" s="5">
        <v>125</v>
      </c>
      <c r="D11" s="6">
        <v>137</v>
      </c>
      <c r="E11" s="6">
        <v>87</v>
      </c>
    </row>
  </sheetData>
  <pageMargins left="0.39370078740157505" right="0.39370078740157505" top="0.78740157480315009" bottom="0.78740157480315009" header="0.39370078740157505" footer="0.3937007874015750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workbookViewId="0"/>
  </sheetViews>
  <sheetFormatPr defaultRowHeight="15"/>
  <cols>
    <col min="1" max="1" width="21.36328125" customWidth="1"/>
    <col min="2" max="5" width="9.7265625" customWidth="1"/>
    <col min="6" max="6" width="8.7265625" customWidth="1"/>
  </cols>
  <sheetData>
    <row r="1" spans="1:5" ht="15.6">
      <c r="A1" s="4" t="s">
        <v>11</v>
      </c>
      <c r="B1" s="3">
        <v>1</v>
      </c>
      <c r="C1" s="3">
        <v>2</v>
      </c>
      <c r="D1" s="3">
        <v>3</v>
      </c>
      <c r="E1" s="3">
        <v>4</v>
      </c>
    </row>
    <row r="2" spans="1:5" ht="15.6">
      <c r="A2" s="4" t="s">
        <v>12</v>
      </c>
      <c r="B2" s="3">
        <v>150</v>
      </c>
      <c r="C2" s="3">
        <v>125</v>
      </c>
      <c r="D2" s="3">
        <v>137</v>
      </c>
      <c r="E2" s="3">
        <v>87</v>
      </c>
    </row>
  </sheetData>
  <pageMargins left="0.78740157480314998" right="0.39370078740157505" top="0.983070866141732" bottom="0.94488188976378007" header="0.39370078740157505" footer="0.39370078740157505"/>
  <headerFooter alignWithMargins="0">
    <oddHeader>&amp;C&amp;P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../../../../../../../../usr/lib/libreoffice/share/template/common/ШАБЛОН_ЭЛЕКТРОННОЙ_ТАБЛИЦЫ_2019-07-22.ots</Template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Таблица</dc:title>
  <dc:creator>Asus</dc:creator>
  <cp:lastModifiedBy>Asus</cp:lastModifiedBy>
  <cp:revision>2</cp:revision>
  <dcterms:created xsi:type="dcterms:W3CDTF">2023-09-25T12:03:43Z</dcterms:created>
  <dcterms:modified xsi:type="dcterms:W3CDTF">2023-12-19T04:26:24Z</dcterms:modified>
</cp:coreProperties>
</file>